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cellule marchés\Marchés BDM\2025\20250055 AOO Fourniture, mise en service en maintenance d'un système de transport pneumatique de liquides biologiques\V2\"/>
    </mc:Choice>
  </mc:AlternateContent>
  <bookViews>
    <workbookView xWindow="0" yWindow="0" windowWidth="14970" windowHeight="6855"/>
  </bookViews>
  <sheets>
    <sheet name="DPGF - OFFRE DE BASE + PSE" sheetId="3" r:id="rId1"/>
    <sheet name="BPU-DQE - MAINTENANCE CURATIVE" sheetId="4" r:id="rId2"/>
    <sheet name="VARIANTE (PARTIE FORFAITAIRE) 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5" l="1"/>
  <c r="F59" i="5"/>
  <c r="F58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39" i="5"/>
  <c r="F38" i="5"/>
  <c r="F37" i="5"/>
  <c r="F60" i="5"/>
  <c r="F30" i="5"/>
  <c r="F29" i="5"/>
  <c r="F27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31" i="5" s="1"/>
  <c r="E7" i="4"/>
  <c r="E8" i="4"/>
  <c r="E9" i="4"/>
  <c r="E10" i="4"/>
  <c r="E11" i="4"/>
  <c r="E6" i="4"/>
  <c r="F27" i="3"/>
  <c r="F56" i="3"/>
  <c r="F54" i="3"/>
  <c r="F25" i="3"/>
  <c r="F59" i="3"/>
  <c r="F58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60" i="3" s="1"/>
  <c r="F30" i="3"/>
  <c r="F29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E12" i="4" l="1"/>
  <c r="F31" i="3"/>
  <c r="F61" i="3"/>
  <c r="F62" i="3" s="1"/>
  <c r="F61" i="5"/>
  <c r="F62" i="5" s="1"/>
  <c r="F32" i="5"/>
  <c r="F33" i="5" s="1"/>
  <c r="F66" i="5"/>
  <c r="F66" i="3"/>
  <c r="F32" i="3"/>
  <c r="F33" i="3" s="1"/>
  <c r="F67" i="5" l="1"/>
  <c r="F68" i="5" s="1"/>
  <c r="F67" i="3"/>
  <c r="F68" i="3"/>
</calcChain>
</file>

<file path=xl/sharedStrings.xml><?xml version="1.0" encoding="utf-8"?>
<sst xmlns="http://schemas.openxmlformats.org/spreadsheetml/2006/main" count="312" uniqueCount="71">
  <si>
    <t>Turbine</t>
  </si>
  <si>
    <t>Stations</t>
  </si>
  <si>
    <t>Mise en service</t>
  </si>
  <si>
    <t>Courbes PVC</t>
  </si>
  <si>
    <t>Tubes PVC</t>
  </si>
  <si>
    <t>Quantité</t>
  </si>
  <si>
    <t>Manchons coupe feu</t>
  </si>
  <si>
    <t>Aiguillages</t>
  </si>
  <si>
    <t>Dépose/repose des faux-plafond</t>
  </si>
  <si>
    <t>Câble de gestion</t>
  </si>
  <si>
    <t>Inverseur</t>
  </si>
  <si>
    <t>Rejet d'air</t>
  </si>
  <si>
    <t>Formation technique</t>
  </si>
  <si>
    <t>Carottage/Rebouchage (coupe feu)</t>
  </si>
  <si>
    <t xml:space="preserve">Programmation/Paramètrage du système </t>
  </si>
  <si>
    <t>Alimentation électrique turbine/Armoire de gestion</t>
  </si>
  <si>
    <t>Unité</t>
  </si>
  <si>
    <t>u</t>
  </si>
  <si>
    <t>ml</t>
  </si>
  <si>
    <t>forfait</t>
  </si>
  <si>
    <t>m²</t>
  </si>
  <si>
    <t>Forfait</t>
  </si>
  <si>
    <t>Coût total (en € HT)</t>
  </si>
  <si>
    <t>Coût unitaire(en € HT)</t>
  </si>
  <si>
    <t>SAS de protection/ Mesure d'hygiène</t>
  </si>
  <si>
    <t xml:space="preserve">PC ou logiciel de supervision </t>
  </si>
  <si>
    <t>Dévoiement des réseaux existants (électrique/plomberie/chauffage/évacuation)</t>
  </si>
  <si>
    <t>Nettoyage/ Evacuation des déchets</t>
  </si>
  <si>
    <t>FORMATION (OFFRE DE BASE)</t>
  </si>
  <si>
    <t>Formation utilisateurs</t>
  </si>
  <si>
    <t xml:space="preserve">Badge d'identification </t>
  </si>
  <si>
    <t xml:space="preserve">MAINTENANCE </t>
  </si>
  <si>
    <t xml:space="preserve">forfait annuel </t>
  </si>
  <si>
    <t xml:space="preserve">Main d'œuvre horaire </t>
  </si>
  <si>
    <t xml:space="preserve">Déplacement </t>
  </si>
  <si>
    <t xml:space="preserve">Remplacement turbine </t>
  </si>
  <si>
    <t>Remplacement station</t>
  </si>
  <si>
    <t xml:space="preserve">Remplacement inverseurs </t>
  </si>
  <si>
    <t>Remplacement tube PVC</t>
  </si>
  <si>
    <t>€ / heure</t>
  </si>
  <si>
    <t xml:space="preserve">OFFRE DE BASE </t>
  </si>
  <si>
    <t xml:space="preserve">Cartouches </t>
  </si>
  <si>
    <t>Coût total HT</t>
  </si>
  <si>
    <t>TVA</t>
  </si>
  <si>
    <t>Coût total TTC</t>
  </si>
  <si>
    <t xml:space="preserve">MATERIELS </t>
  </si>
  <si>
    <t>Pose et main d'œuvre comprise</t>
  </si>
  <si>
    <t xml:space="preserve">FORMATION </t>
  </si>
  <si>
    <t xml:space="preserve">A DETERMINER LORS DE LA VISITE </t>
  </si>
  <si>
    <t xml:space="preserve">GARANTIE </t>
  </si>
  <si>
    <t xml:space="preserve">Garantie du matériel </t>
  </si>
  <si>
    <t xml:space="preserve">PREVENTIVE </t>
  </si>
  <si>
    <t>PREVENTIVE</t>
  </si>
  <si>
    <t>MAINTENANCE CURATIVE</t>
  </si>
  <si>
    <t>Contenant de transport UU</t>
  </si>
  <si>
    <r>
      <rPr>
        <b/>
        <u/>
        <sz val="14"/>
        <color theme="1"/>
        <rFont val="Tahoma"/>
        <family val="2"/>
      </rPr>
      <t>AOO – 20250055001000</t>
    </r>
    <r>
      <rPr>
        <b/>
        <sz val="14"/>
        <color theme="1"/>
        <rFont val="Tahoma"/>
        <family val="2"/>
      </rPr>
      <t xml:space="preserve"> 
INSTALLATION, MISE EN SERVICE ET MAINTENANCE D’UN SYSTEME PNEUMATIQUE BIDIRECTIONNEL DEDIE AU TRANSPORT DE LIQUIDES BIOLOGIQUES POUR LE CENTRE HOSPITALIER DE DENAIN</t>
    </r>
  </si>
  <si>
    <t xml:space="preserve">Maintenance préventive (année 3 &amp; 4) </t>
  </si>
  <si>
    <t>Formation des utilisateurs</t>
  </si>
  <si>
    <t>PSE (BATIMENT MCO)</t>
  </si>
  <si>
    <t xml:space="preserve">Maintenance préventive (années 3 &amp; 4) </t>
  </si>
  <si>
    <t xml:space="preserve">TOTAL : OFFRE DE BASE + PSE </t>
  </si>
  <si>
    <t>Partie "marché ordinaire" - Décomposition du prix global et forfaitaire (DPGF)</t>
  </si>
  <si>
    <r>
      <rPr>
        <b/>
        <u/>
        <sz val="14"/>
        <color theme="1"/>
        <rFont val="Tahoma"/>
        <family val="2"/>
      </rPr>
      <t>AOO – 20250055001000</t>
    </r>
    <r>
      <rPr>
        <b/>
        <sz val="14"/>
        <color theme="1"/>
        <rFont val="Tahoma"/>
        <family val="2"/>
      </rPr>
      <t xml:space="preserve"> 
INSTALLATION, MISE EN SERVICE ET MAINTENANCE D’UN SYSTEME PNEUMATIQUE BIDIRECTIONNEL DEDIE AU TRANSPORT DE LIQUIDES BIOLOGIQUES POUR LE CENTRE HOSPITALIER DE DENAIN </t>
    </r>
  </si>
  <si>
    <t>Partie "accord-cadre à bons de commande"
Bordereau des prix unitaires (BPU) / Détail quantitatif estimatif (DQE)</t>
  </si>
  <si>
    <t>Quantité prévisionnelle</t>
  </si>
  <si>
    <r>
      <t xml:space="preserve">BORDEREAU DES PRIX UNITAIRES (BPU)
</t>
    </r>
    <r>
      <rPr>
        <b/>
        <sz val="11"/>
        <color theme="1"/>
        <rFont val="Calibri"/>
        <family val="2"/>
        <scheme val="minor"/>
      </rPr>
      <t>Cette partie du document est contractuelle.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</si>
  <si>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DETAIL QUANTITATIF ESTIMATIF (DQE)
</t>
    </r>
    <r>
      <rPr>
        <b/>
        <sz val="11"/>
        <color theme="1"/>
        <rFont val="Calibri"/>
        <family val="2"/>
        <scheme val="minor"/>
      </rPr>
      <t>Cette partie du document ne sert que pour l'analyse des offres.</t>
    </r>
  </si>
  <si>
    <t>TOTAL ESTIMATIF</t>
  </si>
  <si>
    <t>FORMATION</t>
  </si>
  <si>
    <t xml:space="preserve">TOTAL VARIANTE + PSE </t>
  </si>
  <si>
    <t>VARIANTE - CONTENANT DE TRANSPORT A USAGE UNIQUE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</si>
</sst>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Tahoma"/>
      <family val="2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0" fillId="0" borderId="18" xfId="0" applyBorder="1"/>
    <xf numFmtId="0" fontId="2" fillId="0" borderId="23" xfId="0" applyFont="1" applyBorder="1"/>
    <xf numFmtId="164" fontId="2" fillId="0" borderId="6" xfId="0" applyNumberFormat="1" applyFont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26" xfId="0" applyFont="1" applyFill="1" applyBorder="1"/>
    <xf numFmtId="16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9" xfId="0" applyFont="1" applyBorder="1"/>
    <xf numFmtId="0" fontId="2" fillId="0" borderId="30" xfId="0" applyFont="1" applyBorder="1" applyAlignment="1">
      <alignment horizontal="center" vertical="center"/>
    </xf>
    <xf numFmtId="164" fontId="2" fillId="0" borderId="31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/>
    <xf numFmtId="164" fontId="2" fillId="0" borderId="16" xfId="0" applyNumberFormat="1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left" vertical="center"/>
    </xf>
    <xf numFmtId="0" fontId="3" fillId="3" borderId="27" xfId="0" applyFont="1" applyFill="1" applyBorder="1" applyAlignment="1">
      <alignment horizontal="left" vertical="center"/>
    </xf>
    <xf numFmtId="0" fontId="3" fillId="3" borderId="32" xfId="0" applyFont="1" applyFill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37" xfId="0" applyFont="1" applyBorder="1"/>
    <xf numFmtId="164" fontId="2" fillId="0" borderId="11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38" xfId="0" applyFont="1" applyBorder="1" applyAlignment="1">
      <alignment horizontal="center" vertical="center"/>
    </xf>
    <xf numFmtId="164" fontId="2" fillId="0" borderId="36" xfId="0" applyNumberFormat="1" applyFont="1" applyBorder="1" applyAlignment="1">
      <alignment horizontal="center" vertical="center"/>
    </xf>
    <xf numFmtId="164" fontId="2" fillId="0" borderId="35" xfId="0" applyNumberFormat="1" applyFont="1" applyBorder="1" applyAlignment="1">
      <alignment horizontal="center" vertical="center"/>
    </xf>
    <xf numFmtId="164" fontId="2" fillId="0" borderId="38" xfId="0" applyNumberFormat="1" applyFont="1" applyBorder="1" applyAlignment="1">
      <alignment horizontal="center" vertical="center"/>
    </xf>
    <xf numFmtId="0" fontId="2" fillId="0" borderId="35" xfId="0" applyNumberFormat="1" applyFon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0" xfId="0" applyBorder="1"/>
    <xf numFmtId="0" fontId="2" fillId="0" borderId="40" xfId="0" applyFont="1" applyBorder="1"/>
    <xf numFmtId="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39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6" fillId="6" borderId="8" xfId="0" applyFont="1" applyFill="1" applyBorder="1" applyAlignment="1">
      <alignment horizontal="right"/>
    </xf>
    <xf numFmtId="164" fontId="6" fillId="6" borderId="8" xfId="0" applyNumberFormat="1" applyFont="1" applyFill="1" applyBorder="1"/>
    <xf numFmtId="0" fontId="3" fillId="2" borderId="3" xfId="0" applyFont="1" applyFill="1" applyBorder="1"/>
    <xf numFmtId="0" fontId="2" fillId="0" borderId="42" xfId="0" applyFont="1" applyBorder="1"/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left" vertical="center"/>
    </xf>
    <xf numFmtId="0" fontId="3" fillId="3" borderId="27" xfId="0" applyFont="1" applyFill="1" applyBorder="1" applyAlignment="1">
      <alignment horizontal="left" vertical="center"/>
    </xf>
    <xf numFmtId="0" fontId="3" fillId="3" borderId="25" xfId="0" applyFont="1" applyFill="1" applyBorder="1" applyAlignment="1">
      <alignment horizontal="left" vertical="center"/>
    </xf>
    <xf numFmtId="0" fontId="3" fillId="3" borderId="32" xfId="0" applyFont="1" applyFill="1" applyBorder="1" applyAlignment="1">
      <alignment horizontal="left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topLeftCell="A13" zoomScale="90" zoomScaleNormal="90" workbookViewId="0">
      <selection activeCell="D33" sqref="D33"/>
    </sheetView>
  </sheetViews>
  <sheetFormatPr baseColWidth="10" defaultRowHeight="15" x14ac:dyDescent="0.25"/>
  <cols>
    <col min="1" max="1" width="31.5703125" customWidth="1"/>
    <col min="2" max="2" width="80.7109375" customWidth="1"/>
    <col min="3" max="3" width="24.7109375" style="10" customWidth="1"/>
    <col min="4" max="4" width="34.140625" style="10" bestFit="1" customWidth="1"/>
    <col min="5" max="5" width="28.7109375" style="10" customWidth="1"/>
    <col min="6" max="6" width="22.7109375" style="10" customWidth="1"/>
  </cols>
  <sheetData>
    <row r="1" spans="1:7" ht="69.75" customHeight="1" thickBot="1" x14ac:dyDescent="0.3">
      <c r="A1" s="74" t="s">
        <v>55</v>
      </c>
      <c r="B1" s="75"/>
      <c r="C1" s="75"/>
      <c r="D1" s="75"/>
      <c r="E1" s="75"/>
      <c r="F1" s="76"/>
    </row>
    <row r="2" spans="1:7" ht="19.5" thickBot="1" x14ac:dyDescent="0.3">
      <c r="A2" s="77" t="s">
        <v>61</v>
      </c>
      <c r="B2" s="78"/>
      <c r="C2" s="78"/>
      <c r="D2" s="78"/>
      <c r="E2" s="78"/>
      <c r="F2" s="79"/>
      <c r="G2" s="21"/>
    </row>
    <row r="3" spans="1:7" ht="19.5" thickBot="1" x14ac:dyDescent="0.3">
      <c r="A3" s="65" t="s">
        <v>45</v>
      </c>
      <c r="B3" s="80" t="s">
        <v>46</v>
      </c>
      <c r="C3" s="77" t="s">
        <v>40</v>
      </c>
      <c r="D3" s="78"/>
      <c r="E3" s="78"/>
      <c r="F3" s="79"/>
    </row>
    <row r="4" spans="1:7" ht="15.75" customHeight="1" thickBot="1" x14ac:dyDescent="0.3">
      <c r="A4" s="66"/>
      <c r="B4" s="81"/>
      <c r="C4" s="36" t="s">
        <v>23</v>
      </c>
      <c r="D4" s="37" t="s">
        <v>5</v>
      </c>
      <c r="E4" s="37" t="s">
        <v>16</v>
      </c>
      <c r="F4" s="38" t="s">
        <v>22</v>
      </c>
    </row>
    <row r="5" spans="1:7" ht="15.75" customHeight="1" x14ac:dyDescent="0.25">
      <c r="A5" s="66"/>
      <c r="B5" s="34" t="s">
        <v>0</v>
      </c>
      <c r="C5" s="32"/>
      <c r="D5" s="33">
        <v>1</v>
      </c>
      <c r="E5" s="33" t="s">
        <v>17</v>
      </c>
      <c r="F5" s="35">
        <f>D5*C5</f>
        <v>0</v>
      </c>
    </row>
    <row r="6" spans="1:7" ht="15.75" customHeight="1" x14ac:dyDescent="0.25">
      <c r="A6" s="66"/>
      <c r="B6" s="4" t="s">
        <v>10</v>
      </c>
      <c r="C6" s="9"/>
      <c r="D6" s="1" t="s">
        <v>48</v>
      </c>
      <c r="E6" s="1" t="s">
        <v>17</v>
      </c>
      <c r="F6" s="11" t="e">
        <f t="shared" ref="F6:F24" si="0">D6*C6</f>
        <v>#VALUE!</v>
      </c>
    </row>
    <row r="7" spans="1:7" ht="15.75" customHeight="1" x14ac:dyDescent="0.25">
      <c r="A7" s="66"/>
      <c r="B7" s="4" t="s">
        <v>11</v>
      </c>
      <c r="C7" s="9"/>
      <c r="D7" s="1" t="s">
        <v>48</v>
      </c>
      <c r="E7" s="1" t="s">
        <v>17</v>
      </c>
      <c r="F7" s="11" t="e">
        <f t="shared" si="0"/>
        <v>#VALUE!</v>
      </c>
    </row>
    <row r="8" spans="1:7" ht="15.75" customHeight="1" x14ac:dyDescent="0.25">
      <c r="A8" s="66"/>
      <c r="B8" s="4" t="s">
        <v>1</v>
      </c>
      <c r="C8" s="9"/>
      <c r="D8" s="1">
        <v>2</v>
      </c>
      <c r="E8" s="1" t="s">
        <v>17</v>
      </c>
      <c r="F8" s="11">
        <f t="shared" si="0"/>
        <v>0</v>
      </c>
    </row>
    <row r="9" spans="1:7" ht="15.75" customHeight="1" x14ac:dyDescent="0.25">
      <c r="A9" s="66"/>
      <c r="B9" s="4" t="s">
        <v>7</v>
      </c>
      <c r="C9" s="9"/>
      <c r="D9" s="1" t="s">
        <v>48</v>
      </c>
      <c r="E9" s="1" t="s">
        <v>17</v>
      </c>
      <c r="F9" s="11" t="e">
        <f t="shared" si="0"/>
        <v>#VALUE!</v>
      </c>
    </row>
    <row r="10" spans="1:7" ht="15.75" customHeight="1" x14ac:dyDescent="0.25">
      <c r="A10" s="66"/>
      <c r="B10" s="4" t="s">
        <v>41</v>
      </c>
      <c r="C10" s="9"/>
      <c r="D10" s="1">
        <v>10</v>
      </c>
      <c r="E10" s="1" t="s">
        <v>17</v>
      </c>
      <c r="F10" s="11">
        <f t="shared" si="0"/>
        <v>0</v>
      </c>
    </row>
    <row r="11" spans="1:7" ht="15.75" customHeight="1" x14ac:dyDescent="0.25">
      <c r="A11" s="66"/>
      <c r="B11" s="4" t="s">
        <v>25</v>
      </c>
      <c r="C11" s="9"/>
      <c r="D11" s="1">
        <v>1</v>
      </c>
      <c r="E11" s="1" t="s">
        <v>17</v>
      </c>
      <c r="F11" s="11">
        <f t="shared" si="0"/>
        <v>0</v>
      </c>
    </row>
    <row r="12" spans="1:7" ht="15.75" customHeight="1" x14ac:dyDescent="0.25">
      <c r="A12" s="66"/>
      <c r="B12" s="4" t="s">
        <v>9</v>
      </c>
      <c r="C12" s="9"/>
      <c r="D12" s="1" t="s">
        <v>48</v>
      </c>
      <c r="E12" s="1" t="s">
        <v>18</v>
      </c>
      <c r="F12" s="11" t="e">
        <f t="shared" si="0"/>
        <v>#VALUE!</v>
      </c>
    </row>
    <row r="13" spans="1:7" ht="15.75" customHeight="1" x14ac:dyDescent="0.25">
      <c r="A13" s="66"/>
      <c r="B13" s="4" t="s">
        <v>4</v>
      </c>
      <c r="C13" s="9"/>
      <c r="D13" s="1" t="s">
        <v>48</v>
      </c>
      <c r="E13" s="1" t="s">
        <v>18</v>
      </c>
      <c r="F13" s="11" t="e">
        <f t="shared" si="0"/>
        <v>#VALUE!</v>
      </c>
    </row>
    <row r="14" spans="1:7" ht="15.75" customHeight="1" x14ac:dyDescent="0.25">
      <c r="A14" s="66"/>
      <c r="B14" s="4" t="s">
        <v>3</v>
      </c>
      <c r="C14" s="9"/>
      <c r="D14" s="1" t="s">
        <v>48</v>
      </c>
      <c r="E14" s="1" t="s">
        <v>17</v>
      </c>
      <c r="F14" s="11" t="e">
        <f t="shared" si="0"/>
        <v>#VALUE!</v>
      </c>
    </row>
    <row r="15" spans="1:7" ht="15.75" customHeight="1" x14ac:dyDescent="0.25">
      <c r="A15" s="66"/>
      <c r="B15" s="4" t="s">
        <v>6</v>
      </c>
      <c r="C15" s="9"/>
      <c r="D15" s="1" t="s">
        <v>48</v>
      </c>
      <c r="E15" s="1" t="s">
        <v>17</v>
      </c>
      <c r="F15" s="11" t="e">
        <f t="shared" si="0"/>
        <v>#VALUE!</v>
      </c>
    </row>
    <row r="16" spans="1:7" ht="15.75" customHeight="1" x14ac:dyDescent="0.25">
      <c r="A16" s="66"/>
      <c r="B16" s="4" t="s">
        <v>30</v>
      </c>
      <c r="C16" s="9"/>
      <c r="D16" s="1" t="s">
        <v>48</v>
      </c>
      <c r="E16" s="1" t="s">
        <v>17</v>
      </c>
      <c r="F16" s="11" t="e">
        <f t="shared" si="0"/>
        <v>#VALUE!</v>
      </c>
    </row>
    <row r="17" spans="1:7" ht="15.75" customHeight="1" x14ac:dyDescent="0.25">
      <c r="A17" s="66"/>
      <c r="B17" s="4" t="s">
        <v>13</v>
      </c>
      <c r="C17" s="9"/>
      <c r="D17" s="1" t="s">
        <v>48</v>
      </c>
      <c r="E17" s="1" t="s">
        <v>17</v>
      </c>
      <c r="F17" s="11" t="e">
        <f t="shared" si="0"/>
        <v>#VALUE!</v>
      </c>
    </row>
    <row r="18" spans="1:7" ht="15.75" customHeight="1" x14ac:dyDescent="0.25">
      <c r="A18" s="66"/>
      <c r="B18" s="4" t="s">
        <v>8</v>
      </c>
      <c r="C18" s="9"/>
      <c r="D18" s="1" t="s">
        <v>48</v>
      </c>
      <c r="E18" s="1" t="s">
        <v>20</v>
      </c>
      <c r="F18" s="11" t="e">
        <f t="shared" si="0"/>
        <v>#VALUE!</v>
      </c>
    </row>
    <row r="19" spans="1:7" ht="15.75" customHeight="1" x14ac:dyDescent="0.25">
      <c r="A19" s="66"/>
      <c r="B19" s="4" t="s">
        <v>15</v>
      </c>
      <c r="C19" s="9"/>
      <c r="D19" s="1">
        <v>1</v>
      </c>
      <c r="E19" s="1" t="s">
        <v>19</v>
      </c>
      <c r="F19" s="11">
        <f t="shared" si="0"/>
        <v>0</v>
      </c>
    </row>
    <row r="20" spans="1:7" ht="15.75" customHeight="1" x14ac:dyDescent="0.25">
      <c r="A20" s="66"/>
      <c r="B20" s="4" t="s">
        <v>14</v>
      </c>
      <c r="C20" s="9"/>
      <c r="D20" s="1">
        <v>1</v>
      </c>
      <c r="E20" s="1" t="s">
        <v>19</v>
      </c>
      <c r="F20" s="11">
        <f t="shared" si="0"/>
        <v>0</v>
      </c>
    </row>
    <row r="21" spans="1:7" ht="15.75" customHeight="1" x14ac:dyDescent="0.25">
      <c r="A21" s="66"/>
      <c r="B21" s="4" t="s">
        <v>2</v>
      </c>
      <c r="C21" s="9"/>
      <c r="D21" s="1">
        <v>1</v>
      </c>
      <c r="E21" s="1" t="s">
        <v>19</v>
      </c>
      <c r="F21" s="11">
        <f t="shared" si="0"/>
        <v>0</v>
      </c>
    </row>
    <row r="22" spans="1:7" ht="15.75" customHeight="1" x14ac:dyDescent="0.25">
      <c r="A22" s="66"/>
      <c r="B22" s="4" t="s">
        <v>26</v>
      </c>
      <c r="C22" s="9"/>
      <c r="D22" s="1">
        <v>1</v>
      </c>
      <c r="E22" s="1" t="s">
        <v>19</v>
      </c>
      <c r="F22" s="11">
        <f t="shared" si="0"/>
        <v>0</v>
      </c>
    </row>
    <row r="23" spans="1:7" ht="15.75" customHeight="1" x14ac:dyDescent="0.25">
      <c r="A23" s="66"/>
      <c r="B23" s="4" t="s">
        <v>24</v>
      </c>
      <c r="C23" s="9"/>
      <c r="D23" s="1">
        <v>1</v>
      </c>
      <c r="E23" s="1" t="s">
        <v>19</v>
      </c>
      <c r="F23" s="11">
        <f t="shared" si="0"/>
        <v>0</v>
      </c>
    </row>
    <row r="24" spans="1:7" ht="16.5" customHeight="1" thickBot="1" x14ac:dyDescent="0.3">
      <c r="A24" s="67"/>
      <c r="B24" s="45" t="s">
        <v>27</v>
      </c>
      <c r="C24" s="46"/>
      <c r="D24" s="5">
        <v>1</v>
      </c>
      <c r="E24" s="5" t="s">
        <v>19</v>
      </c>
      <c r="F24" s="24">
        <f t="shared" si="0"/>
        <v>0</v>
      </c>
    </row>
    <row r="25" spans="1:7" ht="27" thickBot="1" x14ac:dyDescent="0.3">
      <c r="A25" s="42" t="s">
        <v>49</v>
      </c>
      <c r="B25" s="47" t="s">
        <v>50</v>
      </c>
      <c r="C25" s="44"/>
      <c r="D25" s="48">
        <v>2</v>
      </c>
      <c r="E25" s="48" t="s">
        <v>32</v>
      </c>
      <c r="F25" s="49">
        <f>C25*D25</f>
        <v>0</v>
      </c>
      <c r="G25" s="21"/>
    </row>
    <row r="26" spans="1:7" ht="15.75" customHeight="1" thickBot="1" x14ac:dyDescent="0.3">
      <c r="A26" s="65" t="s">
        <v>31</v>
      </c>
      <c r="B26" s="82" t="s">
        <v>51</v>
      </c>
      <c r="C26" s="82"/>
      <c r="D26" s="82"/>
      <c r="E26" s="82"/>
      <c r="F26" s="82"/>
    </row>
    <row r="27" spans="1:7" ht="15.75" customHeight="1" thickBot="1" x14ac:dyDescent="0.3">
      <c r="A27" s="67"/>
      <c r="B27" s="29" t="s">
        <v>59</v>
      </c>
      <c r="C27" s="51"/>
      <c r="D27" s="52">
        <v>2</v>
      </c>
      <c r="E27" s="30" t="s">
        <v>32</v>
      </c>
      <c r="F27" s="31">
        <f>D27*C27</f>
        <v>0</v>
      </c>
    </row>
    <row r="28" spans="1:7" ht="16.5" customHeight="1" x14ac:dyDescent="0.25">
      <c r="A28" s="65" t="s">
        <v>47</v>
      </c>
      <c r="B28" s="83" t="s">
        <v>68</v>
      </c>
      <c r="C28" s="84"/>
      <c r="D28" s="84"/>
      <c r="E28" s="84"/>
      <c r="F28" s="85"/>
      <c r="G28" s="21"/>
    </row>
    <row r="29" spans="1:7" ht="15.75" x14ac:dyDescent="0.25">
      <c r="A29" s="66"/>
      <c r="B29" s="4" t="s">
        <v>57</v>
      </c>
      <c r="C29" s="14"/>
      <c r="D29" s="1">
        <v>1</v>
      </c>
      <c r="E29" s="1" t="s">
        <v>21</v>
      </c>
      <c r="F29" s="11">
        <f>D29*C29</f>
        <v>0</v>
      </c>
    </row>
    <row r="30" spans="1:7" ht="16.5" thickBot="1" x14ac:dyDescent="0.3">
      <c r="A30" s="67"/>
      <c r="B30" s="26" t="s">
        <v>12</v>
      </c>
      <c r="C30" s="27"/>
      <c r="D30" s="57">
        <v>1</v>
      </c>
      <c r="E30" s="57" t="s">
        <v>21</v>
      </c>
      <c r="F30" s="59">
        <f>D30*C30</f>
        <v>0</v>
      </c>
    </row>
    <row r="31" spans="1:7" ht="16.5" thickBot="1" x14ac:dyDescent="0.3">
      <c r="E31" s="25" t="s">
        <v>42</v>
      </c>
      <c r="F31" s="17" t="e">
        <f>SUM(F5:F25,F27,F29:F30)</f>
        <v>#VALUE!</v>
      </c>
    </row>
    <row r="32" spans="1:7" ht="16.5" thickBot="1" x14ac:dyDescent="0.3">
      <c r="E32" s="7" t="s">
        <v>43</v>
      </c>
      <c r="F32" s="18" t="e">
        <f>F31*0.2</f>
        <v>#VALUE!</v>
      </c>
    </row>
    <row r="33" spans="1:6" ht="16.5" thickBot="1" x14ac:dyDescent="0.3">
      <c r="E33" s="8" t="s">
        <v>44</v>
      </c>
      <c r="F33" s="18" t="e">
        <f>F31+F32</f>
        <v>#VALUE!</v>
      </c>
    </row>
    <row r="34" spans="1:6" ht="15.75" thickBot="1" x14ac:dyDescent="0.3"/>
    <row r="35" spans="1:6" ht="19.5" thickBot="1" x14ac:dyDescent="0.3">
      <c r="A35" s="60"/>
      <c r="B35" s="60"/>
      <c r="C35" s="86" t="s">
        <v>58</v>
      </c>
      <c r="D35" s="87"/>
      <c r="E35" s="87"/>
      <c r="F35" s="88"/>
    </row>
    <row r="36" spans="1:6" ht="34.5" customHeight="1" thickBot="1" x14ac:dyDescent="0.3">
      <c r="A36" s="71" t="s">
        <v>45</v>
      </c>
      <c r="B36" s="36" t="s">
        <v>46</v>
      </c>
      <c r="C36" s="37" t="s">
        <v>23</v>
      </c>
      <c r="D36" s="37" t="s">
        <v>5</v>
      </c>
      <c r="E36" s="37" t="s">
        <v>16</v>
      </c>
      <c r="F36" s="38" t="s">
        <v>22</v>
      </c>
    </row>
    <row r="37" spans="1:6" ht="15.75" x14ac:dyDescent="0.25">
      <c r="A37" s="72"/>
      <c r="B37" s="34" t="s">
        <v>10</v>
      </c>
      <c r="C37" s="32"/>
      <c r="D37" s="33" t="s">
        <v>48</v>
      </c>
      <c r="E37" s="33" t="s">
        <v>17</v>
      </c>
      <c r="F37" s="35" t="e">
        <f t="shared" ref="F37:F53" si="1">D37*C37</f>
        <v>#VALUE!</v>
      </c>
    </row>
    <row r="38" spans="1:6" ht="15.75" x14ac:dyDescent="0.25">
      <c r="A38" s="72"/>
      <c r="B38" s="4" t="s">
        <v>11</v>
      </c>
      <c r="C38" s="9"/>
      <c r="D38" s="1" t="s">
        <v>48</v>
      </c>
      <c r="E38" s="1" t="s">
        <v>17</v>
      </c>
      <c r="F38" s="11" t="e">
        <f t="shared" si="1"/>
        <v>#VALUE!</v>
      </c>
    </row>
    <row r="39" spans="1:6" ht="15.75" x14ac:dyDescent="0.25">
      <c r="A39" s="72"/>
      <c r="B39" s="4" t="s">
        <v>1</v>
      </c>
      <c r="C39" s="9"/>
      <c r="D39" s="1">
        <v>3</v>
      </c>
      <c r="E39" s="1" t="s">
        <v>17</v>
      </c>
      <c r="F39" s="11">
        <f t="shared" si="1"/>
        <v>0</v>
      </c>
    </row>
    <row r="40" spans="1:6" ht="15.75" x14ac:dyDescent="0.25">
      <c r="A40" s="72"/>
      <c r="B40" s="4" t="s">
        <v>41</v>
      </c>
      <c r="C40" s="9"/>
      <c r="D40" s="1">
        <v>25</v>
      </c>
      <c r="E40" s="1" t="s">
        <v>17</v>
      </c>
      <c r="F40" s="11">
        <f t="shared" si="1"/>
        <v>0</v>
      </c>
    </row>
    <row r="41" spans="1:6" ht="15.75" x14ac:dyDescent="0.25">
      <c r="A41" s="72"/>
      <c r="B41" s="4" t="s">
        <v>9</v>
      </c>
      <c r="C41" s="9"/>
      <c r="D41" s="1" t="s">
        <v>48</v>
      </c>
      <c r="E41" s="1" t="s">
        <v>18</v>
      </c>
      <c r="F41" s="11" t="e">
        <f t="shared" si="1"/>
        <v>#VALUE!</v>
      </c>
    </row>
    <row r="42" spans="1:6" ht="15.75" x14ac:dyDescent="0.25">
      <c r="A42" s="72"/>
      <c r="B42" s="4" t="s">
        <v>4</v>
      </c>
      <c r="C42" s="9"/>
      <c r="D42" s="1" t="s">
        <v>48</v>
      </c>
      <c r="E42" s="1" t="s">
        <v>18</v>
      </c>
      <c r="F42" s="11" t="e">
        <f t="shared" si="1"/>
        <v>#VALUE!</v>
      </c>
    </row>
    <row r="43" spans="1:6" ht="15.75" x14ac:dyDescent="0.25">
      <c r="A43" s="72"/>
      <c r="B43" s="4" t="s">
        <v>3</v>
      </c>
      <c r="C43" s="9"/>
      <c r="D43" s="1" t="s">
        <v>48</v>
      </c>
      <c r="E43" s="1" t="s">
        <v>17</v>
      </c>
      <c r="F43" s="11" t="e">
        <f t="shared" si="1"/>
        <v>#VALUE!</v>
      </c>
    </row>
    <row r="44" spans="1:6" ht="15.75" x14ac:dyDescent="0.25">
      <c r="A44" s="72"/>
      <c r="B44" s="4" t="s">
        <v>6</v>
      </c>
      <c r="C44" s="9"/>
      <c r="D44" s="1" t="s">
        <v>48</v>
      </c>
      <c r="E44" s="1" t="s">
        <v>17</v>
      </c>
      <c r="F44" s="11" t="e">
        <f t="shared" si="1"/>
        <v>#VALUE!</v>
      </c>
    </row>
    <row r="45" spans="1:6" ht="15.75" x14ac:dyDescent="0.25">
      <c r="A45" s="72"/>
      <c r="B45" s="4" t="s">
        <v>30</v>
      </c>
      <c r="C45" s="9"/>
      <c r="D45" s="1" t="s">
        <v>48</v>
      </c>
      <c r="E45" s="1" t="s">
        <v>17</v>
      </c>
      <c r="F45" s="11" t="e">
        <f t="shared" si="1"/>
        <v>#VALUE!</v>
      </c>
    </row>
    <row r="46" spans="1:6" ht="15.75" x14ac:dyDescent="0.25">
      <c r="A46" s="72"/>
      <c r="B46" s="4" t="s">
        <v>13</v>
      </c>
      <c r="C46" s="9"/>
      <c r="D46" s="1" t="s">
        <v>48</v>
      </c>
      <c r="E46" s="1" t="s">
        <v>17</v>
      </c>
      <c r="F46" s="11" t="e">
        <f t="shared" si="1"/>
        <v>#VALUE!</v>
      </c>
    </row>
    <row r="47" spans="1:6" ht="15.75" x14ac:dyDescent="0.25">
      <c r="A47" s="72"/>
      <c r="B47" s="4" t="s">
        <v>8</v>
      </c>
      <c r="C47" s="9"/>
      <c r="D47" s="1" t="s">
        <v>48</v>
      </c>
      <c r="E47" s="1" t="s">
        <v>20</v>
      </c>
      <c r="F47" s="11" t="e">
        <f t="shared" si="1"/>
        <v>#VALUE!</v>
      </c>
    </row>
    <row r="48" spans="1:6" ht="15.75" x14ac:dyDescent="0.25">
      <c r="A48" s="72"/>
      <c r="B48" s="4" t="s">
        <v>15</v>
      </c>
      <c r="C48" s="9"/>
      <c r="D48" s="1">
        <v>1</v>
      </c>
      <c r="E48" s="1" t="s">
        <v>19</v>
      </c>
      <c r="F48" s="11">
        <f t="shared" si="1"/>
        <v>0</v>
      </c>
    </row>
    <row r="49" spans="1:6" ht="15.75" x14ac:dyDescent="0.25">
      <c r="A49" s="72"/>
      <c r="B49" s="4" t="s">
        <v>14</v>
      </c>
      <c r="C49" s="9"/>
      <c r="D49" s="1">
        <v>1</v>
      </c>
      <c r="E49" s="1" t="s">
        <v>19</v>
      </c>
      <c r="F49" s="11">
        <f t="shared" si="1"/>
        <v>0</v>
      </c>
    </row>
    <row r="50" spans="1:6" ht="15.75" x14ac:dyDescent="0.25">
      <c r="A50" s="72"/>
      <c r="B50" s="4" t="s">
        <v>2</v>
      </c>
      <c r="C50" s="9"/>
      <c r="D50" s="1">
        <v>1</v>
      </c>
      <c r="E50" s="1" t="s">
        <v>19</v>
      </c>
      <c r="F50" s="11">
        <f t="shared" si="1"/>
        <v>0</v>
      </c>
    </row>
    <row r="51" spans="1:6" ht="15.75" x14ac:dyDescent="0.25">
      <c r="A51" s="72"/>
      <c r="B51" s="4" t="s">
        <v>26</v>
      </c>
      <c r="C51" s="9"/>
      <c r="D51" s="1">
        <v>1</v>
      </c>
      <c r="E51" s="1" t="s">
        <v>19</v>
      </c>
      <c r="F51" s="11">
        <f t="shared" si="1"/>
        <v>0</v>
      </c>
    </row>
    <row r="52" spans="1:6" ht="15.75" x14ac:dyDescent="0.25">
      <c r="A52" s="72"/>
      <c r="B52" s="4" t="s">
        <v>24</v>
      </c>
      <c r="C52" s="9"/>
      <c r="D52" s="1">
        <v>1</v>
      </c>
      <c r="E52" s="1" t="s">
        <v>19</v>
      </c>
      <c r="F52" s="11">
        <f t="shared" si="1"/>
        <v>0</v>
      </c>
    </row>
    <row r="53" spans="1:6" ht="16.5" thickBot="1" x14ac:dyDescent="0.3">
      <c r="A53" s="73"/>
      <c r="B53" s="22" t="s">
        <v>27</v>
      </c>
      <c r="C53" s="23"/>
      <c r="D53" s="5">
        <v>1</v>
      </c>
      <c r="E53" s="5" t="s">
        <v>19</v>
      </c>
      <c r="F53" s="24">
        <f t="shared" si="1"/>
        <v>0</v>
      </c>
    </row>
    <row r="54" spans="1:6" ht="27" thickBot="1" x14ac:dyDescent="0.3">
      <c r="A54" s="42" t="s">
        <v>49</v>
      </c>
      <c r="B54" s="47" t="s">
        <v>50</v>
      </c>
      <c r="C54" s="50"/>
      <c r="D54" s="48">
        <v>2</v>
      </c>
      <c r="E54" s="48" t="s">
        <v>32</v>
      </c>
      <c r="F54" s="49">
        <f>C54*D54</f>
        <v>0</v>
      </c>
    </row>
    <row r="55" spans="1:6" ht="16.5" customHeight="1" thickBot="1" x14ac:dyDescent="0.3">
      <c r="A55" s="65" t="s">
        <v>31</v>
      </c>
      <c r="B55" s="43" t="s">
        <v>52</v>
      </c>
      <c r="C55" s="43"/>
      <c r="D55" s="43"/>
      <c r="E55" s="43"/>
      <c r="F55" s="43"/>
    </row>
    <row r="56" spans="1:6" ht="16.5" customHeight="1" thickBot="1" x14ac:dyDescent="0.3">
      <c r="A56" s="67"/>
      <c r="B56" s="29" t="s">
        <v>59</v>
      </c>
      <c r="C56" s="52"/>
      <c r="D56" s="10">
        <v>2</v>
      </c>
      <c r="E56" s="30" t="s">
        <v>32</v>
      </c>
      <c r="F56" s="31">
        <f>C56*D56</f>
        <v>0</v>
      </c>
    </row>
    <row r="57" spans="1:6" ht="15.75" x14ac:dyDescent="0.25">
      <c r="A57" s="65" t="s">
        <v>47</v>
      </c>
      <c r="B57" s="40" t="s">
        <v>28</v>
      </c>
      <c r="C57" s="39"/>
      <c r="D57" s="39"/>
      <c r="E57" s="39"/>
      <c r="F57" s="41"/>
    </row>
    <row r="58" spans="1:6" ht="15.75" x14ac:dyDescent="0.25">
      <c r="A58" s="66"/>
      <c r="B58" s="4" t="s">
        <v>57</v>
      </c>
      <c r="C58" s="9"/>
      <c r="D58" s="1">
        <v>1</v>
      </c>
      <c r="E58" s="1" t="s">
        <v>21</v>
      </c>
      <c r="F58" s="11">
        <f>D58*C58</f>
        <v>0</v>
      </c>
    </row>
    <row r="59" spans="1:6" ht="16.5" thickBot="1" x14ac:dyDescent="0.3">
      <c r="A59" s="67"/>
      <c r="B59" s="26" t="s">
        <v>12</v>
      </c>
      <c r="C59" s="46"/>
      <c r="D59" s="57">
        <v>1</v>
      </c>
      <c r="E59" s="57" t="s">
        <v>21</v>
      </c>
      <c r="F59" s="59">
        <f>D59*C59</f>
        <v>0</v>
      </c>
    </row>
    <row r="60" spans="1:6" ht="16.5" thickBot="1" x14ac:dyDescent="0.3">
      <c r="E60" s="25" t="s">
        <v>42</v>
      </c>
      <c r="F60" s="17" t="e">
        <f>SUM(F37:F54,F56,F58:F59)</f>
        <v>#VALUE!</v>
      </c>
    </row>
    <row r="61" spans="1:6" ht="16.5" thickBot="1" x14ac:dyDescent="0.3">
      <c r="E61" s="7" t="s">
        <v>43</v>
      </c>
      <c r="F61" s="53" t="e">
        <f>F60*0.2</f>
        <v>#VALUE!</v>
      </c>
    </row>
    <row r="62" spans="1:6" ht="16.5" thickBot="1" x14ac:dyDescent="0.3">
      <c r="E62" s="8" t="s">
        <v>44</v>
      </c>
      <c r="F62" s="18" t="e">
        <f>F60+F61</f>
        <v>#VALUE!</v>
      </c>
    </row>
    <row r="65" spans="1:6" ht="15.75" thickBot="1" x14ac:dyDescent="0.3">
      <c r="B65" s="54"/>
    </row>
    <row r="66" spans="1:6" ht="15" customHeight="1" thickBot="1" x14ac:dyDescent="0.3">
      <c r="A66" s="68" t="s">
        <v>60</v>
      </c>
      <c r="B66" s="68"/>
      <c r="C66" s="68"/>
      <c r="D66" s="65"/>
      <c r="E66" s="8" t="s">
        <v>42</v>
      </c>
      <c r="F66" s="18" t="e">
        <f>F31+F60</f>
        <v>#VALUE!</v>
      </c>
    </row>
    <row r="67" spans="1:6" ht="15" customHeight="1" thickBot="1" x14ac:dyDescent="0.3">
      <c r="A67" s="69"/>
      <c r="B67" s="69"/>
      <c r="C67" s="69"/>
      <c r="D67" s="66"/>
      <c r="E67" s="7" t="s">
        <v>43</v>
      </c>
      <c r="F67" s="53" t="e">
        <f>F66*0.2</f>
        <v>#VALUE!</v>
      </c>
    </row>
    <row r="68" spans="1:6" ht="15.75" customHeight="1" thickBot="1" x14ac:dyDescent="0.3">
      <c r="A68" s="70"/>
      <c r="B68" s="70"/>
      <c r="C68" s="70"/>
      <c r="D68" s="67"/>
      <c r="E68" s="8" t="s">
        <v>44</v>
      </c>
      <c r="F68" s="18" t="e">
        <f>F66+F67</f>
        <v>#VALUE!</v>
      </c>
    </row>
  </sheetData>
  <mergeCells count="14">
    <mergeCell ref="A57:A59"/>
    <mergeCell ref="A66:D68"/>
    <mergeCell ref="A55:A56"/>
    <mergeCell ref="A36:A53"/>
    <mergeCell ref="A1:F1"/>
    <mergeCell ref="A2:F2"/>
    <mergeCell ref="A3:A24"/>
    <mergeCell ref="B3:B4"/>
    <mergeCell ref="C3:F3"/>
    <mergeCell ref="B26:F26"/>
    <mergeCell ref="A26:A27"/>
    <mergeCell ref="A28:A30"/>
    <mergeCell ref="B28:F28"/>
    <mergeCell ref="C35:F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24" sqref="C24"/>
    </sheetView>
  </sheetViews>
  <sheetFormatPr baseColWidth="10" defaultRowHeight="15" x14ac:dyDescent="0.25"/>
  <cols>
    <col min="1" max="1" width="40.140625" customWidth="1"/>
    <col min="2" max="5" width="30.7109375" customWidth="1"/>
  </cols>
  <sheetData>
    <row r="1" spans="1:6" ht="75" customHeight="1" thickBot="1" x14ac:dyDescent="0.3">
      <c r="A1" s="74" t="s">
        <v>62</v>
      </c>
      <c r="B1" s="74"/>
      <c r="C1" s="74"/>
      <c r="D1" s="74"/>
      <c r="E1" s="94"/>
    </row>
    <row r="2" spans="1:6" ht="42.75" customHeight="1" thickBot="1" x14ac:dyDescent="0.3">
      <c r="A2" s="89" t="s">
        <v>63</v>
      </c>
      <c r="B2" s="90"/>
      <c r="C2" s="91"/>
      <c r="D2" s="91"/>
      <c r="E2" s="91"/>
      <c r="F2" s="21"/>
    </row>
    <row r="3" spans="1:6" ht="16.5" thickBot="1" x14ac:dyDescent="0.3">
      <c r="A3" s="92" t="s">
        <v>53</v>
      </c>
      <c r="B3" s="92"/>
      <c r="C3" s="92"/>
      <c r="D3" s="92"/>
      <c r="E3" s="93"/>
    </row>
    <row r="4" spans="1:6" ht="33" customHeight="1" thickBot="1" x14ac:dyDescent="0.3">
      <c r="A4" s="95" t="s">
        <v>65</v>
      </c>
      <c r="B4" s="96"/>
      <c r="C4" s="97"/>
      <c r="D4" s="98" t="s">
        <v>66</v>
      </c>
      <c r="E4" s="99"/>
    </row>
    <row r="5" spans="1:6" ht="16.5" thickBot="1" x14ac:dyDescent="0.3">
      <c r="A5" s="36"/>
      <c r="B5" s="37" t="s">
        <v>16</v>
      </c>
      <c r="C5" s="36" t="s">
        <v>23</v>
      </c>
      <c r="D5" s="37" t="s">
        <v>64</v>
      </c>
      <c r="E5" s="38" t="s">
        <v>22</v>
      </c>
    </row>
    <row r="6" spans="1:6" ht="15.75" x14ac:dyDescent="0.25">
      <c r="A6" s="2" t="s">
        <v>33</v>
      </c>
      <c r="B6" s="1" t="s">
        <v>39</v>
      </c>
      <c r="C6" s="9"/>
      <c r="D6" s="12">
        <v>10</v>
      </c>
      <c r="E6" s="13">
        <f>C6/D6</f>
        <v>0</v>
      </c>
    </row>
    <row r="7" spans="1:6" ht="15.75" x14ac:dyDescent="0.25">
      <c r="A7" s="2" t="s">
        <v>34</v>
      </c>
      <c r="B7" s="1" t="s">
        <v>21</v>
      </c>
      <c r="C7" s="9"/>
      <c r="D7" s="12">
        <v>8</v>
      </c>
      <c r="E7" s="13">
        <f t="shared" ref="E7:E11" si="0">C7/D7</f>
        <v>0</v>
      </c>
    </row>
    <row r="8" spans="1:6" ht="15.75" x14ac:dyDescent="0.25">
      <c r="A8" s="2" t="s">
        <v>35</v>
      </c>
      <c r="B8" s="1" t="s">
        <v>21</v>
      </c>
      <c r="C8" s="9"/>
      <c r="D8" s="12">
        <v>1</v>
      </c>
      <c r="E8" s="13">
        <f t="shared" si="0"/>
        <v>0</v>
      </c>
    </row>
    <row r="9" spans="1:6" ht="15.75" x14ac:dyDescent="0.25">
      <c r="A9" s="2" t="s">
        <v>36</v>
      </c>
      <c r="B9" s="1" t="s">
        <v>21</v>
      </c>
      <c r="C9" s="9"/>
      <c r="D9" s="12">
        <v>2</v>
      </c>
      <c r="E9" s="13">
        <f t="shared" si="0"/>
        <v>0</v>
      </c>
    </row>
    <row r="10" spans="1:6" ht="15.75" x14ac:dyDescent="0.25">
      <c r="A10" s="2" t="s">
        <v>37</v>
      </c>
      <c r="B10" s="1" t="s">
        <v>21</v>
      </c>
      <c r="C10" s="9"/>
      <c r="D10" s="12">
        <v>1</v>
      </c>
      <c r="E10" s="13">
        <f t="shared" si="0"/>
        <v>0</v>
      </c>
    </row>
    <row r="11" spans="1:6" ht="16.5" thickBot="1" x14ac:dyDescent="0.3">
      <c r="A11" s="55" t="s">
        <v>38</v>
      </c>
      <c r="B11" s="57" t="s">
        <v>18</v>
      </c>
      <c r="C11" s="46"/>
      <c r="D11" s="56">
        <v>15</v>
      </c>
      <c r="E11" s="58">
        <f t="shared" si="0"/>
        <v>0</v>
      </c>
    </row>
    <row r="12" spans="1:6" ht="15.75" thickBot="1" x14ac:dyDescent="0.3">
      <c r="D12" s="61" t="s">
        <v>67</v>
      </c>
      <c r="E12" s="62">
        <f>SUM(E6:E11)</f>
        <v>0</v>
      </c>
    </row>
  </sheetData>
  <mergeCells count="5">
    <mergeCell ref="A2:E2"/>
    <mergeCell ref="A3:E3"/>
    <mergeCell ref="A1:E1"/>
    <mergeCell ref="A4:C4"/>
    <mergeCell ref="D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selection activeCell="C4" sqref="C4"/>
    </sheetView>
  </sheetViews>
  <sheetFormatPr baseColWidth="10" defaultRowHeight="15" x14ac:dyDescent="0.25"/>
  <cols>
    <col min="1" max="1" width="31.5703125" customWidth="1"/>
    <col min="2" max="2" width="80.7109375" customWidth="1"/>
    <col min="3" max="3" width="24.7109375" style="10" customWidth="1"/>
    <col min="4" max="4" width="34.140625" style="10" bestFit="1" customWidth="1"/>
    <col min="5" max="5" width="28.7109375" style="10" customWidth="1"/>
    <col min="6" max="6" width="22.7109375" style="10" customWidth="1"/>
  </cols>
  <sheetData>
    <row r="1" spans="1:7" ht="69.75" customHeight="1" thickBot="1" x14ac:dyDescent="0.3">
      <c r="A1" s="74" t="s">
        <v>55</v>
      </c>
      <c r="B1" s="75"/>
      <c r="C1" s="75"/>
      <c r="D1" s="75"/>
      <c r="E1" s="75"/>
      <c r="F1" s="76"/>
    </row>
    <row r="2" spans="1:7" ht="19.5" thickBot="1" x14ac:dyDescent="0.3">
      <c r="A2" s="77" t="s">
        <v>61</v>
      </c>
      <c r="B2" s="78"/>
      <c r="C2" s="78"/>
      <c r="D2" s="78"/>
      <c r="E2" s="78"/>
      <c r="F2" s="79"/>
      <c r="G2" s="21"/>
    </row>
    <row r="3" spans="1:7" ht="19.5" thickBot="1" x14ac:dyDescent="0.3">
      <c r="A3" s="65" t="s">
        <v>45</v>
      </c>
      <c r="B3" s="80" t="s">
        <v>46</v>
      </c>
      <c r="C3" s="77" t="s">
        <v>70</v>
      </c>
      <c r="D3" s="78"/>
      <c r="E3" s="78"/>
      <c r="F3" s="79"/>
    </row>
    <row r="4" spans="1:7" ht="15.75" customHeight="1" thickBot="1" x14ac:dyDescent="0.3">
      <c r="A4" s="66"/>
      <c r="B4" s="81"/>
      <c r="C4" s="36" t="s">
        <v>23</v>
      </c>
      <c r="D4" s="37" t="s">
        <v>5</v>
      </c>
      <c r="E4" s="37" t="s">
        <v>16</v>
      </c>
      <c r="F4" s="38" t="s">
        <v>22</v>
      </c>
    </row>
    <row r="5" spans="1:7" ht="15.75" customHeight="1" x14ac:dyDescent="0.25">
      <c r="A5" s="66"/>
      <c r="B5" s="34" t="s">
        <v>0</v>
      </c>
      <c r="C5" s="32"/>
      <c r="D5" s="33">
        <v>1</v>
      </c>
      <c r="E5" s="33" t="s">
        <v>17</v>
      </c>
      <c r="F5" s="35">
        <f>D5*C5</f>
        <v>0</v>
      </c>
    </row>
    <row r="6" spans="1:7" ht="15.75" customHeight="1" x14ac:dyDescent="0.25">
      <c r="A6" s="66"/>
      <c r="B6" s="4" t="s">
        <v>10</v>
      </c>
      <c r="C6" s="9"/>
      <c r="D6" s="1" t="s">
        <v>48</v>
      </c>
      <c r="E6" s="1" t="s">
        <v>17</v>
      </c>
      <c r="F6" s="11" t="e">
        <f t="shared" ref="F6:F24" si="0">D6*C6</f>
        <v>#VALUE!</v>
      </c>
    </row>
    <row r="7" spans="1:7" ht="15.75" customHeight="1" x14ac:dyDescent="0.25">
      <c r="A7" s="66"/>
      <c r="B7" s="4" t="s">
        <v>11</v>
      </c>
      <c r="C7" s="9"/>
      <c r="D7" s="1" t="s">
        <v>48</v>
      </c>
      <c r="E7" s="1" t="s">
        <v>17</v>
      </c>
      <c r="F7" s="11" t="e">
        <f t="shared" si="0"/>
        <v>#VALUE!</v>
      </c>
    </row>
    <row r="8" spans="1:7" ht="15.75" customHeight="1" x14ac:dyDescent="0.25">
      <c r="A8" s="66"/>
      <c r="B8" s="4" t="s">
        <v>1</v>
      </c>
      <c r="C8" s="9"/>
      <c r="D8" s="1">
        <v>2</v>
      </c>
      <c r="E8" s="1" t="s">
        <v>17</v>
      </c>
      <c r="F8" s="11">
        <f t="shared" si="0"/>
        <v>0</v>
      </c>
    </row>
    <row r="9" spans="1:7" ht="15.75" customHeight="1" x14ac:dyDescent="0.25">
      <c r="A9" s="66"/>
      <c r="B9" s="4" t="s">
        <v>7</v>
      </c>
      <c r="C9" s="9"/>
      <c r="D9" s="1" t="s">
        <v>48</v>
      </c>
      <c r="E9" s="1" t="s">
        <v>17</v>
      </c>
      <c r="F9" s="11" t="e">
        <f t="shared" si="0"/>
        <v>#VALUE!</v>
      </c>
    </row>
    <row r="10" spans="1:7" ht="15.75" customHeight="1" x14ac:dyDescent="0.25">
      <c r="A10" s="66"/>
      <c r="B10" s="4" t="s">
        <v>54</v>
      </c>
      <c r="C10" s="9"/>
      <c r="D10" s="1">
        <v>16000</v>
      </c>
      <c r="E10" s="1" t="s">
        <v>17</v>
      </c>
      <c r="F10" s="11">
        <f t="shared" si="0"/>
        <v>0</v>
      </c>
    </row>
    <row r="11" spans="1:7" ht="15.75" customHeight="1" x14ac:dyDescent="0.25">
      <c r="A11" s="66"/>
      <c r="B11" s="4" t="s">
        <v>25</v>
      </c>
      <c r="C11" s="9"/>
      <c r="D11" s="1">
        <v>1</v>
      </c>
      <c r="E11" s="1" t="s">
        <v>17</v>
      </c>
      <c r="F11" s="11">
        <f t="shared" si="0"/>
        <v>0</v>
      </c>
    </row>
    <row r="12" spans="1:7" ht="15.75" customHeight="1" x14ac:dyDescent="0.25">
      <c r="A12" s="66"/>
      <c r="B12" s="4" t="s">
        <v>9</v>
      </c>
      <c r="C12" s="9"/>
      <c r="D12" s="1" t="s">
        <v>48</v>
      </c>
      <c r="E12" s="1" t="s">
        <v>18</v>
      </c>
      <c r="F12" s="11" t="e">
        <f t="shared" si="0"/>
        <v>#VALUE!</v>
      </c>
    </row>
    <row r="13" spans="1:7" ht="15.75" customHeight="1" x14ac:dyDescent="0.25">
      <c r="A13" s="66"/>
      <c r="B13" s="4" t="s">
        <v>4</v>
      </c>
      <c r="C13" s="9"/>
      <c r="D13" s="1" t="s">
        <v>48</v>
      </c>
      <c r="E13" s="1" t="s">
        <v>18</v>
      </c>
      <c r="F13" s="11" t="e">
        <f t="shared" si="0"/>
        <v>#VALUE!</v>
      </c>
    </row>
    <row r="14" spans="1:7" ht="15.75" customHeight="1" x14ac:dyDescent="0.25">
      <c r="A14" s="66"/>
      <c r="B14" s="4" t="s">
        <v>3</v>
      </c>
      <c r="C14" s="9"/>
      <c r="D14" s="1" t="s">
        <v>48</v>
      </c>
      <c r="E14" s="1" t="s">
        <v>17</v>
      </c>
      <c r="F14" s="11" t="e">
        <f t="shared" si="0"/>
        <v>#VALUE!</v>
      </c>
    </row>
    <row r="15" spans="1:7" ht="15.75" customHeight="1" x14ac:dyDescent="0.25">
      <c r="A15" s="66"/>
      <c r="B15" s="4" t="s">
        <v>6</v>
      </c>
      <c r="C15" s="9"/>
      <c r="D15" s="1" t="s">
        <v>48</v>
      </c>
      <c r="E15" s="1" t="s">
        <v>17</v>
      </c>
      <c r="F15" s="11" t="e">
        <f t="shared" si="0"/>
        <v>#VALUE!</v>
      </c>
    </row>
    <row r="16" spans="1:7" ht="15.75" customHeight="1" x14ac:dyDescent="0.25">
      <c r="A16" s="66"/>
      <c r="B16" s="4" t="s">
        <v>30</v>
      </c>
      <c r="C16" s="9"/>
      <c r="D16" s="1" t="s">
        <v>48</v>
      </c>
      <c r="E16" s="1" t="s">
        <v>17</v>
      </c>
      <c r="F16" s="11" t="e">
        <f t="shared" si="0"/>
        <v>#VALUE!</v>
      </c>
    </row>
    <row r="17" spans="1:7" ht="15.75" customHeight="1" x14ac:dyDescent="0.25">
      <c r="A17" s="66"/>
      <c r="B17" s="4" t="s">
        <v>13</v>
      </c>
      <c r="C17" s="9"/>
      <c r="D17" s="1" t="s">
        <v>48</v>
      </c>
      <c r="E17" s="1" t="s">
        <v>17</v>
      </c>
      <c r="F17" s="11" t="e">
        <f t="shared" si="0"/>
        <v>#VALUE!</v>
      </c>
    </row>
    <row r="18" spans="1:7" ht="15.75" customHeight="1" x14ac:dyDescent="0.25">
      <c r="A18" s="66"/>
      <c r="B18" s="4" t="s">
        <v>8</v>
      </c>
      <c r="C18" s="9"/>
      <c r="D18" s="1" t="s">
        <v>48</v>
      </c>
      <c r="E18" s="1" t="s">
        <v>20</v>
      </c>
      <c r="F18" s="11" t="e">
        <f t="shared" si="0"/>
        <v>#VALUE!</v>
      </c>
    </row>
    <row r="19" spans="1:7" ht="15.75" customHeight="1" x14ac:dyDescent="0.25">
      <c r="A19" s="66"/>
      <c r="B19" s="4" t="s">
        <v>15</v>
      </c>
      <c r="C19" s="9"/>
      <c r="D19" s="1">
        <v>1</v>
      </c>
      <c r="E19" s="1" t="s">
        <v>19</v>
      </c>
      <c r="F19" s="11">
        <f t="shared" si="0"/>
        <v>0</v>
      </c>
    </row>
    <row r="20" spans="1:7" ht="15.75" customHeight="1" x14ac:dyDescent="0.25">
      <c r="A20" s="66"/>
      <c r="B20" s="4" t="s">
        <v>14</v>
      </c>
      <c r="C20" s="9"/>
      <c r="D20" s="1">
        <v>1</v>
      </c>
      <c r="E20" s="1" t="s">
        <v>19</v>
      </c>
      <c r="F20" s="11">
        <f t="shared" si="0"/>
        <v>0</v>
      </c>
    </row>
    <row r="21" spans="1:7" ht="15.75" customHeight="1" x14ac:dyDescent="0.25">
      <c r="A21" s="66"/>
      <c r="B21" s="4" t="s">
        <v>2</v>
      </c>
      <c r="C21" s="9"/>
      <c r="D21" s="1">
        <v>1</v>
      </c>
      <c r="E21" s="1" t="s">
        <v>19</v>
      </c>
      <c r="F21" s="11">
        <f t="shared" si="0"/>
        <v>0</v>
      </c>
    </row>
    <row r="22" spans="1:7" ht="15.75" customHeight="1" x14ac:dyDescent="0.25">
      <c r="A22" s="66"/>
      <c r="B22" s="4" t="s">
        <v>26</v>
      </c>
      <c r="C22" s="9"/>
      <c r="D22" s="1">
        <v>1</v>
      </c>
      <c r="E22" s="1" t="s">
        <v>19</v>
      </c>
      <c r="F22" s="11">
        <f t="shared" si="0"/>
        <v>0</v>
      </c>
    </row>
    <row r="23" spans="1:7" ht="15.75" customHeight="1" x14ac:dyDescent="0.25">
      <c r="A23" s="66"/>
      <c r="B23" s="4" t="s">
        <v>24</v>
      </c>
      <c r="C23" s="9"/>
      <c r="D23" s="1">
        <v>1</v>
      </c>
      <c r="E23" s="1" t="s">
        <v>19</v>
      </c>
      <c r="F23" s="11">
        <f t="shared" si="0"/>
        <v>0</v>
      </c>
    </row>
    <row r="24" spans="1:7" ht="16.5" customHeight="1" thickBot="1" x14ac:dyDescent="0.3">
      <c r="A24" s="67"/>
      <c r="B24" s="45" t="s">
        <v>27</v>
      </c>
      <c r="C24" s="46"/>
      <c r="D24" s="5">
        <v>1</v>
      </c>
      <c r="E24" s="5" t="s">
        <v>19</v>
      </c>
      <c r="F24" s="24">
        <f t="shared" si="0"/>
        <v>0</v>
      </c>
    </row>
    <row r="25" spans="1:7" ht="27" thickBot="1" x14ac:dyDescent="0.3">
      <c r="A25" s="42" t="s">
        <v>49</v>
      </c>
      <c r="B25" s="47" t="s">
        <v>50</v>
      </c>
      <c r="C25" s="44"/>
      <c r="D25" s="48">
        <v>2</v>
      </c>
      <c r="E25" s="48" t="s">
        <v>32</v>
      </c>
      <c r="F25" s="49">
        <f>C25*D25</f>
        <v>0</v>
      </c>
      <c r="G25" s="21"/>
    </row>
    <row r="26" spans="1:7" ht="15.75" customHeight="1" thickBot="1" x14ac:dyDescent="0.3">
      <c r="A26" s="65" t="s">
        <v>31</v>
      </c>
      <c r="B26" s="82" t="s">
        <v>51</v>
      </c>
      <c r="C26" s="82"/>
      <c r="D26" s="82"/>
      <c r="E26" s="82"/>
      <c r="F26" s="82"/>
    </row>
    <row r="27" spans="1:7" ht="15.75" customHeight="1" thickBot="1" x14ac:dyDescent="0.3">
      <c r="A27" s="67"/>
      <c r="B27" s="29" t="s">
        <v>59</v>
      </c>
      <c r="C27" s="51"/>
      <c r="D27" s="52">
        <v>2</v>
      </c>
      <c r="E27" s="30" t="s">
        <v>32</v>
      </c>
      <c r="F27" s="31">
        <f>D27*C27</f>
        <v>0</v>
      </c>
    </row>
    <row r="28" spans="1:7" ht="16.5" customHeight="1" x14ac:dyDescent="0.25">
      <c r="A28" s="65" t="s">
        <v>47</v>
      </c>
      <c r="B28" s="83" t="s">
        <v>28</v>
      </c>
      <c r="C28" s="84"/>
      <c r="D28" s="84"/>
      <c r="E28" s="84"/>
      <c r="F28" s="85"/>
      <c r="G28" s="21"/>
    </row>
    <row r="29" spans="1:7" ht="15.75" x14ac:dyDescent="0.25">
      <c r="A29" s="66"/>
      <c r="B29" s="3" t="s">
        <v>57</v>
      </c>
      <c r="C29" s="14"/>
      <c r="D29" s="1">
        <v>1</v>
      </c>
      <c r="E29" s="1" t="s">
        <v>21</v>
      </c>
      <c r="F29" s="11">
        <f>D29*C29</f>
        <v>0</v>
      </c>
    </row>
    <row r="30" spans="1:7" ht="16.5" thickBot="1" x14ac:dyDescent="0.3">
      <c r="A30" s="67"/>
      <c r="B30" s="26" t="s">
        <v>12</v>
      </c>
      <c r="C30" s="27"/>
      <c r="D30" s="57">
        <v>1</v>
      </c>
      <c r="E30" s="57" t="s">
        <v>21</v>
      </c>
      <c r="F30" s="59">
        <f>D30*C30</f>
        <v>0</v>
      </c>
    </row>
    <row r="31" spans="1:7" ht="16.5" thickBot="1" x14ac:dyDescent="0.3">
      <c r="E31" s="25" t="s">
        <v>42</v>
      </c>
      <c r="F31" s="17" t="e">
        <f>SUM(F5:F25,F27,F29:F30)</f>
        <v>#VALUE!</v>
      </c>
    </row>
    <row r="32" spans="1:7" ht="16.5" thickBot="1" x14ac:dyDescent="0.3">
      <c r="E32" s="7" t="s">
        <v>43</v>
      </c>
      <c r="F32" s="18" t="e">
        <f>F31*0.2</f>
        <v>#VALUE!</v>
      </c>
    </row>
    <row r="33" spans="1:6" ht="16.5" thickBot="1" x14ac:dyDescent="0.3">
      <c r="E33" s="8" t="s">
        <v>44</v>
      </c>
      <c r="F33" s="18" t="e">
        <f>F31+F32</f>
        <v>#VALUE!</v>
      </c>
    </row>
    <row r="34" spans="1:6" ht="15.75" thickBot="1" x14ac:dyDescent="0.3"/>
    <row r="35" spans="1:6" ht="19.5" thickBot="1" x14ac:dyDescent="0.3">
      <c r="A35" s="60"/>
      <c r="B35" s="60"/>
      <c r="C35" s="77" t="s">
        <v>58</v>
      </c>
      <c r="D35" s="78"/>
      <c r="E35" s="78"/>
      <c r="F35" s="79"/>
    </row>
    <row r="36" spans="1:6" ht="15.75" x14ac:dyDescent="0.25">
      <c r="A36" s="100" t="s">
        <v>45</v>
      </c>
      <c r="B36" s="63" t="s">
        <v>46</v>
      </c>
      <c r="C36" s="19" t="s">
        <v>23</v>
      </c>
      <c r="D36" s="19" t="s">
        <v>5</v>
      </c>
      <c r="E36" s="19" t="s">
        <v>16</v>
      </c>
      <c r="F36" s="20" t="s">
        <v>22</v>
      </c>
    </row>
    <row r="37" spans="1:6" ht="15.75" x14ac:dyDescent="0.25">
      <c r="A37" s="72"/>
      <c r="B37" s="4" t="s">
        <v>10</v>
      </c>
      <c r="C37" s="9"/>
      <c r="D37" s="1" t="s">
        <v>48</v>
      </c>
      <c r="E37" s="1" t="s">
        <v>17</v>
      </c>
      <c r="F37" s="11" t="e">
        <f t="shared" ref="F37:F53" si="1">D37*C37</f>
        <v>#VALUE!</v>
      </c>
    </row>
    <row r="38" spans="1:6" ht="15.75" x14ac:dyDescent="0.25">
      <c r="A38" s="72"/>
      <c r="B38" s="4" t="s">
        <v>11</v>
      </c>
      <c r="C38" s="9"/>
      <c r="D38" s="1" t="s">
        <v>48</v>
      </c>
      <c r="E38" s="1" t="s">
        <v>17</v>
      </c>
      <c r="F38" s="11" t="e">
        <f t="shared" si="1"/>
        <v>#VALUE!</v>
      </c>
    </row>
    <row r="39" spans="1:6" ht="15.75" x14ac:dyDescent="0.25">
      <c r="A39" s="72"/>
      <c r="B39" s="4" t="s">
        <v>1</v>
      </c>
      <c r="C39" s="9"/>
      <c r="D39" s="1">
        <v>3</v>
      </c>
      <c r="E39" s="1" t="s">
        <v>17</v>
      </c>
      <c r="F39" s="11">
        <f t="shared" si="1"/>
        <v>0</v>
      </c>
    </row>
    <row r="40" spans="1:6" ht="15.75" x14ac:dyDescent="0.25">
      <c r="A40" s="72"/>
      <c r="B40" s="4" t="s">
        <v>54</v>
      </c>
      <c r="C40" s="9"/>
      <c r="D40" s="1">
        <v>54000</v>
      </c>
      <c r="E40" s="1" t="s">
        <v>17</v>
      </c>
      <c r="F40" s="11">
        <f>D40*C40</f>
        <v>0</v>
      </c>
    </row>
    <row r="41" spans="1:6" ht="15.75" x14ac:dyDescent="0.25">
      <c r="A41" s="72"/>
      <c r="B41" s="4" t="s">
        <v>9</v>
      </c>
      <c r="C41" s="9"/>
      <c r="D41" s="1" t="s">
        <v>48</v>
      </c>
      <c r="E41" s="1" t="s">
        <v>18</v>
      </c>
      <c r="F41" s="11" t="e">
        <f t="shared" si="1"/>
        <v>#VALUE!</v>
      </c>
    </row>
    <row r="42" spans="1:6" ht="15.75" x14ac:dyDescent="0.25">
      <c r="A42" s="72"/>
      <c r="B42" s="4" t="s">
        <v>4</v>
      </c>
      <c r="C42" s="9"/>
      <c r="D42" s="1" t="s">
        <v>48</v>
      </c>
      <c r="E42" s="1" t="s">
        <v>18</v>
      </c>
      <c r="F42" s="11" t="e">
        <f t="shared" si="1"/>
        <v>#VALUE!</v>
      </c>
    </row>
    <row r="43" spans="1:6" ht="15.75" x14ac:dyDescent="0.25">
      <c r="A43" s="72"/>
      <c r="B43" s="4" t="s">
        <v>3</v>
      </c>
      <c r="C43" s="9"/>
      <c r="D43" s="1" t="s">
        <v>48</v>
      </c>
      <c r="E43" s="1" t="s">
        <v>17</v>
      </c>
      <c r="F43" s="11" t="e">
        <f t="shared" si="1"/>
        <v>#VALUE!</v>
      </c>
    </row>
    <row r="44" spans="1:6" ht="15.75" x14ac:dyDescent="0.25">
      <c r="A44" s="72"/>
      <c r="B44" s="4" t="s">
        <v>6</v>
      </c>
      <c r="C44" s="9"/>
      <c r="D44" s="1" t="s">
        <v>48</v>
      </c>
      <c r="E44" s="1" t="s">
        <v>17</v>
      </c>
      <c r="F44" s="11" t="e">
        <f t="shared" si="1"/>
        <v>#VALUE!</v>
      </c>
    </row>
    <row r="45" spans="1:6" ht="15.75" x14ac:dyDescent="0.25">
      <c r="A45" s="72"/>
      <c r="B45" s="4" t="s">
        <v>30</v>
      </c>
      <c r="C45" s="9"/>
      <c r="D45" s="1" t="s">
        <v>48</v>
      </c>
      <c r="E45" s="1" t="s">
        <v>17</v>
      </c>
      <c r="F45" s="11" t="e">
        <f t="shared" si="1"/>
        <v>#VALUE!</v>
      </c>
    </row>
    <row r="46" spans="1:6" ht="15.75" x14ac:dyDescent="0.25">
      <c r="A46" s="72"/>
      <c r="B46" s="4" t="s">
        <v>13</v>
      </c>
      <c r="C46" s="9"/>
      <c r="D46" s="1" t="s">
        <v>48</v>
      </c>
      <c r="E46" s="1" t="s">
        <v>17</v>
      </c>
      <c r="F46" s="11" t="e">
        <f t="shared" si="1"/>
        <v>#VALUE!</v>
      </c>
    </row>
    <row r="47" spans="1:6" ht="15.75" x14ac:dyDescent="0.25">
      <c r="A47" s="72"/>
      <c r="B47" s="4" t="s">
        <v>8</v>
      </c>
      <c r="C47" s="9"/>
      <c r="D47" s="1" t="s">
        <v>48</v>
      </c>
      <c r="E47" s="1" t="s">
        <v>20</v>
      </c>
      <c r="F47" s="11" t="e">
        <f t="shared" si="1"/>
        <v>#VALUE!</v>
      </c>
    </row>
    <row r="48" spans="1:6" ht="15.75" x14ac:dyDescent="0.25">
      <c r="A48" s="72"/>
      <c r="B48" s="4" t="s">
        <v>15</v>
      </c>
      <c r="C48" s="9"/>
      <c r="D48" s="1">
        <v>1</v>
      </c>
      <c r="E48" s="1" t="s">
        <v>19</v>
      </c>
      <c r="F48" s="11">
        <f t="shared" si="1"/>
        <v>0</v>
      </c>
    </row>
    <row r="49" spans="1:6" ht="15.75" x14ac:dyDescent="0.25">
      <c r="A49" s="72"/>
      <c r="B49" s="4" t="s">
        <v>14</v>
      </c>
      <c r="C49" s="9"/>
      <c r="D49" s="1">
        <v>1</v>
      </c>
      <c r="E49" s="1" t="s">
        <v>19</v>
      </c>
      <c r="F49" s="11">
        <f t="shared" si="1"/>
        <v>0</v>
      </c>
    </row>
    <row r="50" spans="1:6" ht="15.75" x14ac:dyDescent="0.25">
      <c r="A50" s="72"/>
      <c r="B50" s="4" t="s">
        <v>2</v>
      </c>
      <c r="C50" s="9"/>
      <c r="D50" s="1">
        <v>1</v>
      </c>
      <c r="E50" s="1" t="s">
        <v>19</v>
      </c>
      <c r="F50" s="11">
        <f t="shared" si="1"/>
        <v>0</v>
      </c>
    </row>
    <row r="51" spans="1:6" ht="15.75" x14ac:dyDescent="0.25">
      <c r="A51" s="72"/>
      <c r="B51" s="4" t="s">
        <v>26</v>
      </c>
      <c r="C51" s="9"/>
      <c r="D51" s="1">
        <v>1</v>
      </c>
      <c r="E51" s="1" t="s">
        <v>19</v>
      </c>
      <c r="F51" s="11">
        <f t="shared" si="1"/>
        <v>0</v>
      </c>
    </row>
    <row r="52" spans="1:6" ht="15.75" x14ac:dyDescent="0.25">
      <c r="A52" s="72"/>
      <c r="B52" s="4" t="s">
        <v>24</v>
      </c>
      <c r="C52" s="9"/>
      <c r="D52" s="1">
        <v>1</v>
      </c>
      <c r="E52" s="1" t="s">
        <v>19</v>
      </c>
      <c r="F52" s="11">
        <f t="shared" si="1"/>
        <v>0</v>
      </c>
    </row>
    <row r="53" spans="1:6" ht="16.5" thickBot="1" x14ac:dyDescent="0.3">
      <c r="A53" s="73"/>
      <c r="B53" s="64" t="s">
        <v>27</v>
      </c>
      <c r="C53" s="23"/>
      <c r="D53" s="5">
        <v>1</v>
      </c>
      <c r="E53" s="5" t="s">
        <v>19</v>
      </c>
      <c r="F53" s="24">
        <f t="shared" si="1"/>
        <v>0</v>
      </c>
    </row>
    <row r="54" spans="1:6" ht="27" thickBot="1" x14ac:dyDescent="0.3">
      <c r="A54" s="42" t="s">
        <v>49</v>
      </c>
      <c r="B54" s="47" t="s">
        <v>50</v>
      </c>
      <c r="C54" s="50"/>
      <c r="D54" s="48">
        <v>2</v>
      </c>
      <c r="E54" s="48" t="s">
        <v>32</v>
      </c>
      <c r="F54" s="49">
        <f>C54*D54</f>
        <v>0</v>
      </c>
    </row>
    <row r="55" spans="1:6" ht="16.5" customHeight="1" thickBot="1" x14ac:dyDescent="0.3">
      <c r="A55" s="65" t="s">
        <v>31</v>
      </c>
      <c r="B55" s="43" t="s">
        <v>52</v>
      </c>
      <c r="C55" s="43"/>
      <c r="D55" s="43"/>
      <c r="E55" s="43"/>
      <c r="F55" s="43"/>
    </row>
    <row r="56" spans="1:6" ht="16.5" customHeight="1" thickBot="1" x14ac:dyDescent="0.3">
      <c r="A56" s="67"/>
      <c r="B56" s="29" t="s">
        <v>56</v>
      </c>
      <c r="C56" s="52"/>
      <c r="D56" s="10">
        <v>2</v>
      </c>
      <c r="E56" s="30" t="s">
        <v>32</v>
      </c>
      <c r="F56" s="31">
        <f>C56*D56</f>
        <v>0</v>
      </c>
    </row>
    <row r="57" spans="1:6" ht="15.75" x14ac:dyDescent="0.25">
      <c r="A57" s="65" t="s">
        <v>47</v>
      </c>
      <c r="B57" s="40" t="s">
        <v>68</v>
      </c>
      <c r="C57" s="39"/>
      <c r="D57" s="39"/>
      <c r="E57" s="39"/>
      <c r="F57" s="41"/>
    </row>
    <row r="58" spans="1:6" x14ac:dyDescent="0.25">
      <c r="A58" s="66"/>
      <c r="B58" s="3" t="s">
        <v>29</v>
      </c>
      <c r="C58" s="14"/>
      <c r="D58" s="6">
        <v>1</v>
      </c>
      <c r="E58" s="6" t="s">
        <v>21</v>
      </c>
      <c r="F58" s="15">
        <f>D58*C58</f>
        <v>0</v>
      </c>
    </row>
    <row r="59" spans="1:6" ht="16.5" thickBot="1" x14ac:dyDescent="0.3">
      <c r="A59" s="67"/>
      <c r="B59" s="26" t="s">
        <v>12</v>
      </c>
      <c r="C59" s="27"/>
      <c r="D59" s="28">
        <v>1</v>
      </c>
      <c r="E59" s="28" t="s">
        <v>21</v>
      </c>
      <c r="F59" s="16">
        <f>D59*C59</f>
        <v>0</v>
      </c>
    </row>
    <row r="60" spans="1:6" ht="16.5" thickBot="1" x14ac:dyDescent="0.3">
      <c r="E60" s="25" t="s">
        <v>42</v>
      </c>
      <c r="F60" s="17" t="e">
        <f>SUM(F37:F54,F56,F58:F59)</f>
        <v>#VALUE!</v>
      </c>
    </row>
    <row r="61" spans="1:6" ht="16.5" thickBot="1" x14ac:dyDescent="0.3">
      <c r="E61" s="7" t="s">
        <v>43</v>
      </c>
      <c r="F61" s="53" t="e">
        <f>F60*0.2</f>
        <v>#VALUE!</v>
      </c>
    </row>
    <row r="62" spans="1:6" ht="16.5" thickBot="1" x14ac:dyDescent="0.3">
      <c r="E62" s="8" t="s">
        <v>44</v>
      </c>
      <c r="F62" s="18" t="e">
        <f>F60+F61</f>
        <v>#VALUE!</v>
      </c>
    </row>
    <row r="65" spans="1:6" ht="15.75" thickBot="1" x14ac:dyDescent="0.3">
      <c r="B65" s="54"/>
    </row>
    <row r="66" spans="1:6" ht="15" customHeight="1" thickBot="1" x14ac:dyDescent="0.3">
      <c r="A66" s="68" t="s">
        <v>69</v>
      </c>
      <c r="B66" s="68"/>
      <c r="C66" s="68"/>
      <c r="D66" s="65"/>
      <c r="E66" s="8" t="s">
        <v>42</v>
      </c>
      <c r="F66" s="18" t="e">
        <f>F31+F60</f>
        <v>#VALUE!</v>
      </c>
    </row>
    <row r="67" spans="1:6" ht="15" customHeight="1" thickBot="1" x14ac:dyDescent="0.3">
      <c r="A67" s="69"/>
      <c r="B67" s="69"/>
      <c r="C67" s="69"/>
      <c r="D67" s="66"/>
      <c r="E67" s="7" t="s">
        <v>43</v>
      </c>
      <c r="F67" s="53" t="e">
        <f>F66*0.2</f>
        <v>#VALUE!</v>
      </c>
    </row>
    <row r="68" spans="1:6" ht="15.75" customHeight="1" thickBot="1" x14ac:dyDescent="0.3">
      <c r="A68" s="70"/>
      <c r="B68" s="70"/>
      <c r="C68" s="70"/>
      <c r="D68" s="67"/>
      <c r="E68" s="8" t="s">
        <v>44</v>
      </c>
      <c r="F68" s="18" t="e">
        <f>F66+F67</f>
        <v>#VALUE!</v>
      </c>
    </row>
  </sheetData>
  <mergeCells count="14">
    <mergeCell ref="A55:A56"/>
    <mergeCell ref="A57:A59"/>
    <mergeCell ref="A66:D68"/>
    <mergeCell ref="A36:A53"/>
    <mergeCell ref="A1:F1"/>
    <mergeCell ref="A2:F2"/>
    <mergeCell ref="A3:A24"/>
    <mergeCell ref="B3:B4"/>
    <mergeCell ref="C3:F3"/>
    <mergeCell ref="A26:A27"/>
    <mergeCell ref="B26:F26"/>
    <mergeCell ref="A28:A30"/>
    <mergeCell ref="B28:F28"/>
    <mergeCell ref="C35:F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- OFFRE DE BASE + PSE</vt:lpstr>
      <vt:lpstr>BPU-DQE - MAINTENANCE CURATIVE</vt:lpstr>
      <vt:lpstr>VARIANTE (PARTIE FORFAITAIRE) </vt:lpstr>
    </vt:vector>
  </TitlesOfParts>
  <Company>Centre Hospitalier de Denain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Didier</dc:creator>
  <cp:lastModifiedBy>NOULETTE, Jessica</cp:lastModifiedBy>
  <cp:lastPrinted>2025-03-07T10:47:09Z</cp:lastPrinted>
  <dcterms:created xsi:type="dcterms:W3CDTF">2025-02-25T15:51:22Z</dcterms:created>
  <dcterms:modified xsi:type="dcterms:W3CDTF">2025-07-04T09:46:03Z</dcterms:modified>
</cp:coreProperties>
</file>